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18\"/>
    </mc:Choice>
  </mc:AlternateContent>
  <xr:revisionPtr revIDLastSave="0" documentId="13_ncr:1_{0A91FC24-6199-464A-A82F-85E39FD98CB0}" xr6:coauthVersionLast="36" xr6:coauthVersionMax="36" xr10:uidLastSave="{00000000-0000-0000-0000-000000000000}"/>
  <bookViews>
    <workbookView xWindow="0" yWindow="735" windowWidth="15195" windowHeight="7650" activeTab="11" xr2:uid="{00000000-000D-0000-FFFF-FFFF00000000}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7" l="1"/>
  <c r="E7" i="7"/>
  <c r="E23" i="11" l="1"/>
  <c r="E7" i="9" l="1"/>
  <c r="E7" i="11" l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9" i="1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35" i="2" l="1"/>
  <c r="E40" i="2" s="1"/>
  <c r="E11" i="9" l="1"/>
  <c r="E12" i="9"/>
  <c r="E36" i="11" l="1"/>
  <c r="E35" i="11"/>
  <c r="E34" i="11"/>
  <c r="E19" i="5" l="1"/>
  <c r="E27" i="9" l="1"/>
  <c r="E13" i="4" l="1"/>
  <c r="E14" i="4"/>
  <c r="E39" i="2" l="1"/>
  <c r="E7" i="5" l="1"/>
  <c r="E8" i="5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4"/>
  <c r="E8" i="4"/>
  <c r="E9" i="4"/>
  <c r="E10" i="4"/>
  <c r="E11" i="4"/>
  <c r="E12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6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7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8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<sst xmlns="http://schemas.openxmlformats.org/spreadsheetml/2006/main" count="912" uniqueCount="19">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</sst>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\.yyyy\ &quot;г.&quot;;@"/>
    <numFmt numFmtId="165" formatCode="0.000"/>
  </numFmts>
  <fonts count="20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</cellStyleXfs>
  <cellXfs count="81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3">
    <cellStyle name="Normal 12" xfId="4" xr:uid="{00000000-0005-0000-0000-000001000000}"/>
    <cellStyle name="Normal 13" xfId="5" xr:uid="{00000000-0005-0000-0000-000002000000}"/>
    <cellStyle name="Normal 15" xfId="6" xr:uid="{00000000-0005-0000-0000-000003000000}"/>
    <cellStyle name="Normal 16" xfId="7" xr:uid="{00000000-0005-0000-0000-000004000000}"/>
    <cellStyle name="Normal 17" xfId="8" xr:uid="{00000000-0005-0000-0000-000005000000}"/>
    <cellStyle name="Normal 19" xfId="9" xr:uid="{00000000-0005-0000-0000-000006000000}"/>
    <cellStyle name="Normal 2" xfId="1" xr:uid="{00000000-0005-0000-0000-000007000000}"/>
    <cellStyle name="Normal 3" xfId="3" xr:uid="{00000000-0005-0000-0000-000008000000}"/>
    <cellStyle name="Normal 4" xfId="10" xr:uid="{00000000-0005-0000-0000-000009000000}"/>
    <cellStyle name="Normal 5" xfId="2" xr:uid="{00000000-0005-0000-0000-00000A000000}"/>
    <cellStyle name="Normal 6" xfId="11" xr:uid="{00000000-0005-0000-0000-00000B000000}"/>
    <cellStyle name="Normal 7" xfId="12" xr:uid="{00000000-0005-0000-0000-00000C000000}"/>
    <cellStyle name="Нормален" xfId="0" builtinId="0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9"/>
  <sheetViews>
    <sheetView workbookViewId="0">
      <selection activeCell="G15" sqref="G15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25.5" x14ac:dyDescent="0.2">
      <c r="A3" s="66" t="s">
        <v>0</v>
      </c>
      <c r="B3" s="66" t="s">
        <v>1</v>
      </c>
      <c r="C3" s="66" t="s">
        <v>2</v>
      </c>
      <c r="D3" s="29" t="s">
        <v>3</v>
      </c>
      <c r="E3" s="11" t="s">
        <v>4</v>
      </c>
    </row>
    <row r="4" spans="1:5" ht="26.25" customHeight="1" x14ac:dyDescent="0.2">
      <c r="A4" s="67"/>
      <c r="B4" s="67"/>
      <c r="C4" s="67"/>
      <c r="D4" s="39" t="s">
        <v>15</v>
      </c>
      <c r="E4" s="1" t="s">
        <v>5</v>
      </c>
    </row>
    <row r="5" spans="1:5" ht="14.25" customHeight="1" thickBot="1" x14ac:dyDescent="0.25">
      <c r="A5" s="68"/>
      <c r="B5" s="68"/>
      <c r="C5" s="68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43101</v>
      </c>
      <c r="D7" s="60">
        <v>20.71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43102</v>
      </c>
      <c r="D8" s="60">
        <v>38.19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43103</v>
      </c>
      <c r="D9" s="60">
        <v>47.7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43104</v>
      </c>
      <c r="D10" s="60">
        <v>28.5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43105</v>
      </c>
      <c r="D11" s="60">
        <v>43.59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43106</v>
      </c>
      <c r="D12" s="60">
        <v>47.1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43107</v>
      </c>
      <c r="D13" s="60">
        <v>34.47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43108</v>
      </c>
      <c r="D14" s="60">
        <v>40.840000000000003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43109</v>
      </c>
      <c r="D15" s="60">
        <v>45.49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43110</v>
      </c>
      <c r="D16" s="60">
        <v>27.41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43111</v>
      </c>
      <c r="D17" s="60">
        <v>50.92</v>
      </c>
      <c r="E17" s="16">
        <f t="shared" si="0"/>
        <v>1.0184</v>
      </c>
    </row>
    <row r="18" spans="1:5" x14ac:dyDescent="0.2">
      <c r="A18" s="15" t="s">
        <v>14</v>
      </c>
      <c r="B18" s="4" t="s">
        <v>6</v>
      </c>
      <c r="C18" s="3">
        <f t="shared" si="1"/>
        <v>43112</v>
      </c>
      <c r="D18" s="60">
        <v>42.12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43113</v>
      </c>
      <c r="D19" s="60">
        <v>15.23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43114</v>
      </c>
      <c r="D20" s="60">
        <v>11.35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43115</v>
      </c>
      <c r="D21" s="60">
        <v>12.18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43116</v>
      </c>
      <c r="D22" s="60">
        <v>7.86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43117</v>
      </c>
      <c r="D23" s="60">
        <v>14.36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43118</v>
      </c>
      <c r="D24" s="60">
        <v>16.29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43119</v>
      </c>
      <c r="D25" s="60">
        <v>12.09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43120</v>
      </c>
      <c r="D26" s="60">
        <v>8.5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43121</v>
      </c>
      <c r="D27" s="60">
        <v>11.48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43122</v>
      </c>
      <c r="D28" s="60">
        <v>7.67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43123</v>
      </c>
      <c r="D29" s="60">
        <v>13.5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43124</v>
      </c>
      <c r="D30" s="60">
        <v>34.44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43125</v>
      </c>
      <c r="D31" s="60">
        <v>29.9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43126</v>
      </c>
      <c r="D32" s="60">
        <v>23.97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43127</v>
      </c>
      <c r="D33" s="60">
        <v>27.3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43128</v>
      </c>
      <c r="D34" s="60">
        <v>12.34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43129</v>
      </c>
      <c r="D35" s="60">
        <v>36.590000000000003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43130</v>
      </c>
      <c r="D36" s="60">
        <v>63.05</v>
      </c>
      <c r="E36" s="16">
        <f t="shared" si="0"/>
        <v>1.2609999999999999</v>
      </c>
    </row>
    <row r="37" spans="1:7" x14ac:dyDescent="0.2">
      <c r="A37" s="15" t="s">
        <v>14</v>
      </c>
      <c r="B37" s="4" t="s">
        <v>6</v>
      </c>
      <c r="C37" s="3">
        <f t="shared" si="1"/>
        <v>43131</v>
      </c>
      <c r="D37" s="60">
        <v>38.840000000000003</v>
      </c>
      <c r="E37" s="16" t="str">
        <f t="shared" si="0"/>
        <v>-</v>
      </c>
    </row>
    <row r="38" spans="1:7" x14ac:dyDescent="0.2">
      <c r="A38" s="72" t="s">
        <v>7</v>
      </c>
      <c r="B38" s="73"/>
      <c r="C38" s="73"/>
      <c r="D38" s="74"/>
      <c r="E38" s="17">
        <f>COUNT(D7:D37)</f>
        <v>31</v>
      </c>
    </row>
    <row r="39" spans="1:7" x14ac:dyDescent="0.2">
      <c r="A39" s="72" t="s">
        <v>8</v>
      </c>
      <c r="B39" s="73"/>
      <c r="C39" s="73"/>
      <c r="D39" s="74"/>
      <c r="E39" s="17">
        <f>COUNT(D7:D37)</f>
        <v>31</v>
      </c>
    </row>
    <row r="40" spans="1:7" x14ac:dyDescent="0.2">
      <c r="A40" s="72" t="s">
        <v>9</v>
      </c>
      <c r="B40" s="73"/>
      <c r="C40" s="73"/>
      <c r="D40" s="74"/>
      <c r="E40" s="17">
        <f>COUNT(E7:E37)</f>
        <v>2</v>
      </c>
    </row>
    <row r="41" spans="1:7" x14ac:dyDescent="0.2">
      <c r="A41" s="72" t="s">
        <v>10</v>
      </c>
      <c r="B41" s="73"/>
      <c r="C41" s="73"/>
      <c r="D41" s="74"/>
      <c r="E41" s="17">
        <f>COUNT(E7:E37)</f>
        <v>2</v>
      </c>
    </row>
    <row r="42" spans="1:7" x14ac:dyDescent="0.2">
      <c r="A42" s="72" t="s">
        <v>11</v>
      </c>
      <c r="B42" s="73"/>
      <c r="C42" s="73"/>
      <c r="D42" s="74"/>
      <c r="E42" s="18">
        <f>AVERAGE(D7:D37)</f>
        <v>27.870322580645162</v>
      </c>
    </row>
    <row r="43" spans="1:7" ht="13.5" thickBot="1" x14ac:dyDescent="0.25">
      <c r="A43" s="69" t="s">
        <v>12</v>
      </c>
      <c r="B43" s="70"/>
      <c r="C43" s="70"/>
      <c r="D43" s="71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45"/>
  <sheetViews>
    <sheetView workbookViewId="0">
      <selection activeCell="F12" sqref="F12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25.5" x14ac:dyDescent="0.2">
      <c r="A3" s="66" t="s">
        <v>0</v>
      </c>
      <c r="B3" s="66" t="s">
        <v>1</v>
      </c>
      <c r="C3" s="66" t="s">
        <v>2</v>
      </c>
      <c r="D3" s="11" t="s">
        <v>3</v>
      </c>
      <c r="E3" s="11" t="s">
        <v>4</v>
      </c>
    </row>
    <row r="4" spans="1:5" ht="25.5" x14ac:dyDescent="0.2">
      <c r="A4" s="67"/>
      <c r="B4" s="67"/>
      <c r="C4" s="67"/>
      <c r="D4" s="43" t="s">
        <v>15</v>
      </c>
      <c r="E4" s="1" t="s">
        <v>5</v>
      </c>
    </row>
    <row r="5" spans="1:5" ht="15" thickBot="1" x14ac:dyDescent="0.25">
      <c r="A5" s="68"/>
      <c r="B5" s="68"/>
      <c r="C5" s="68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43132</v>
      </c>
      <c r="D7" s="62">
        <v>12.92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43133</v>
      </c>
      <c r="D8" s="62">
        <v>28.18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4" si="1">C8+1</f>
        <v>43134</v>
      </c>
      <c r="D9" s="62">
        <v>14.56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43135</v>
      </c>
      <c r="D10" s="62">
        <v>13.56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43136</v>
      </c>
      <c r="D11" s="62">
        <v>16.3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43137</v>
      </c>
      <c r="D12" s="62">
        <v>24.78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43138</v>
      </c>
      <c r="D13" s="62">
        <v>12.26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43139</v>
      </c>
      <c r="D14" s="62">
        <v>23.63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43140</v>
      </c>
      <c r="D15" s="62">
        <v>38.39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43141</v>
      </c>
      <c r="D16" s="62">
        <v>26.57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43142</v>
      </c>
      <c r="D17" s="62">
        <v>17.190000000000001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43143</v>
      </c>
      <c r="D18" s="62">
        <v>9.5500000000000007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43144</v>
      </c>
      <c r="D19" s="62">
        <v>9.1999999999999993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43145</v>
      </c>
      <c r="D20" s="62">
        <v>13.81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43146</v>
      </c>
      <c r="D21" s="62">
        <v>20.350000000000001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43147</v>
      </c>
      <c r="D22" s="62">
        <v>16.02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43148</v>
      </c>
      <c r="D23" s="62">
        <v>16.940000000000001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43149</v>
      </c>
      <c r="D24" s="62">
        <v>20.96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43150</v>
      </c>
      <c r="D25" s="62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43151</v>
      </c>
      <c r="D26" s="62">
        <v>13.25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43152</v>
      </c>
      <c r="D27" s="62">
        <v>9.73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43153</v>
      </c>
      <c r="D28" s="62">
        <v>8.98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43154</v>
      </c>
      <c r="D29" s="62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43155</v>
      </c>
      <c r="D30" s="62">
        <v>7.66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43156</v>
      </c>
      <c r="D31" s="62">
        <v>7.65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43157</v>
      </c>
      <c r="D32" s="62">
        <v>14.41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43158</v>
      </c>
      <c r="D33" s="62">
        <v>14.87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43159</v>
      </c>
      <c r="D34" s="62">
        <v>25.53</v>
      </c>
      <c r="E34" s="16" t="str">
        <f t="shared" si="0"/>
        <v>-</v>
      </c>
    </row>
    <row r="35" spans="1:5" x14ac:dyDescent="0.2">
      <c r="A35" s="72" t="s">
        <v>7</v>
      </c>
      <c r="B35" s="73"/>
      <c r="C35" s="73"/>
      <c r="D35" s="74"/>
      <c r="E35" s="17">
        <f>COUNT(D7:D34)</f>
        <v>26</v>
      </c>
    </row>
    <row r="36" spans="1:5" x14ac:dyDescent="0.2">
      <c r="A36" s="72" t="s">
        <v>8</v>
      </c>
      <c r="B36" s="73"/>
      <c r="C36" s="73"/>
      <c r="D36" s="74"/>
      <c r="E36" s="17">
        <f>'M1'!E38+'M2'!E35</f>
        <v>57</v>
      </c>
    </row>
    <row r="37" spans="1:5" x14ac:dyDescent="0.2">
      <c r="A37" s="72" t="s">
        <v>9</v>
      </c>
      <c r="B37" s="73"/>
      <c r="C37" s="73"/>
      <c r="D37" s="74"/>
      <c r="E37" s="17">
        <f>COUNT(E7:E34)</f>
        <v>0</v>
      </c>
    </row>
    <row r="38" spans="1:5" x14ac:dyDescent="0.2">
      <c r="A38" s="72" t="s">
        <v>10</v>
      </c>
      <c r="B38" s="73"/>
      <c r="C38" s="73"/>
      <c r="D38" s="74"/>
      <c r="E38" s="17">
        <f>'M1'!E40+'M2'!E37</f>
        <v>2</v>
      </c>
    </row>
    <row r="39" spans="1:5" x14ac:dyDescent="0.2">
      <c r="A39" s="72" t="s">
        <v>11</v>
      </c>
      <c r="B39" s="73"/>
      <c r="C39" s="73"/>
      <c r="D39" s="74"/>
      <c r="E39" s="18">
        <f>AVERAGE(D7:D34)</f>
        <v>16.817307692307693</v>
      </c>
    </row>
    <row r="40" spans="1:5" ht="13.5" thickBot="1" x14ac:dyDescent="0.25">
      <c r="A40" s="69" t="s">
        <v>12</v>
      </c>
      <c r="B40" s="70"/>
      <c r="C40" s="70"/>
      <c r="D40" s="71"/>
      <c r="E40" s="19">
        <f>(E35/28)*100</f>
        <v>92.857142857142861</v>
      </c>
    </row>
    <row r="41" spans="1:5" x14ac:dyDescent="0.2">
      <c r="A41" s="5"/>
      <c r="B41" s="5"/>
      <c r="C41" s="5"/>
      <c r="D41" s="5"/>
      <c r="E41" s="5"/>
    </row>
    <row r="42" spans="1:5" ht="18" x14ac:dyDescent="0.25">
      <c r="A42" s="7"/>
      <c r="B42" s="8"/>
      <c r="C42" s="8"/>
      <c r="D42" s="8"/>
      <c r="E42" s="8"/>
    </row>
    <row r="43" spans="1:5" x14ac:dyDescent="0.2">
      <c r="A43" s="6"/>
      <c r="B43" s="6"/>
      <c r="C43" s="6"/>
      <c r="D43" s="6"/>
      <c r="E43" s="6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</sheetData>
  <protectedRanges>
    <protectedRange sqref="A7:B34" name="Range1"/>
  </protectedRanges>
  <mergeCells count="11">
    <mergeCell ref="A40:D40"/>
    <mergeCell ref="A35:D35"/>
    <mergeCell ref="A36:D36"/>
    <mergeCell ref="A37:D37"/>
    <mergeCell ref="A38:D38"/>
    <mergeCell ref="A39:D39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8"/>
  <sheetViews>
    <sheetView workbookViewId="0">
      <selection activeCell="J16" sqref="J16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38.25" x14ac:dyDescent="0.2">
      <c r="A3" s="66" t="s">
        <v>0</v>
      </c>
      <c r="B3" s="66" t="s">
        <v>1</v>
      </c>
      <c r="C3" s="66" t="s">
        <v>2</v>
      </c>
      <c r="D3" s="11" t="s">
        <v>3</v>
      </c>
      <c r="E3" s="11" t="s">
        <v>4</v>
      </c>
    </row>
    <row r="4" spans="1:5" ht="25.5" x14ac:dyDescent="0.2">
      <c r="A4" s="67"/>
      <c r="B4" s="67"/>
      <c r="C4" s="67"/>
      <c r="D4" s="43" t="s">
        <v>15</v>
      </c>
      <c r="E4" s="1" t="s">
        <v>5</v>
      </c>
    </row>
    <row r="5" spans="1:5" ht="15" thickBot="1" x14ac:dyDescent="0.25">
      <c r="A5" s="68"/>
      <c r="B5" s="68"/>
      <c r="C5" s="68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43160</v>
      </c>
      <c r="D7" s="60">
        <v>12.45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43161</v>
      </c>
      <c r="D8" s="60">
        <v>51.68</v>
      </c>
      <c r="E8" s="16">
        <f t="shared" ref="E8:E37" si="0">IF(D8&gt;50,D8/50,IF(D8&lt;=50,"-"))</f>
        <v>1.0336000000000001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43162</v>
      </c>
      <c r="D9" s="60">
        <v>68.97</v>
      </c>
      <c r="E9" s="16">
        <f t="shared" si="0"/>
        <v>1.3794</v>
      </c>
    </row>
    <row r="10" spans="1:5" x14ac:dyDescent="0.2">
      <c r="A10" s="15" t="s">
        <v>14</v>
      </c>
      <c r="B10" s="4" t="s">
        <v>6</v>
      </c>
      <c r="C10" s="3">
        <f t="shared" si="1"/>
        <v>43163</v>
      </c>
      <c r="D10" s="60">
        <v>71.53</v>
      </c>
      <c r="E10" s="16">
        <f t="shared" si="0"/>
        <v>1.4306000000000001</v>
      </c>
    </row>
    <row r="11" spans="1:5" x14ac:dyDescent="0.2">
      <c r="A11" s="15" t="s">
        <v>14</v>
      </c>
      <c r="B11" s="4" t="s">
        <v>6</v>
      </c>
      <c r="C11" s="3">
        <f t="shared" si="1"/>
        <v>43164</v>
      </c>
      <c r="D11" s="60">
        <v>40.69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43165</v>
      </c>
      <c r="D12" s="60">
        <v>20.48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43166</v>
      </c>
      <c r="D13" s="60">
        <v>27.06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43167</v>
      </c>
      <c r="D14" s="60">
        <v>42.69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43168</v>
      </c>
      <c r="D15" s="60">
        <v>18.059999999999999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43169</v>
      </c>
      <c r="D16" s="60">
        <v>9.7799999999999994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43170</v>
      </c>
      <c r="D17" s="60">
        <v>9.77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43171</v>
      </c>
      <c r="D18" s="60">
        <v>9.77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43172</v>
      </c>
      <c r="D19" s="60">
        <v>23.93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43173</v>
      </c>
      <c r="D20" s="60">
        <v>14.76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43174</v>
      </c>
      <c r="D21" s="60">
        <v>8.36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43175</v>
      </c>
      <c r="D22" s="60">
        <v>14.98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43176</v>
      </c>
      <c r="D23" s="60">
        <v>15.31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43177</v>
      </c>
      <c r="D24" s="60">
        <v>17.059999999999999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43178</v>
      </c>
      <c r="D25" s="60">
        <v>19.63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43179</v>
      </c>
      <c r="D26" s="60">
        <v>12.57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43180</v>
      </c>
      <c r="D27" s="60">
        <v>8.25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43181</v>
      </c>
      <c r="D28" s="60">
        <v>9.92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43182</v>
      </c>
      <c r="D29" s="60">
        <v>10.11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43183</v>
      </c>
      <c r="D30" s="60">
        <v>8.16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43184</v>
      </c>
      <c r="D31" s="60">
        <v>8.01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43185</v>
      </c>
      <c r="D32" s="60">
        <v>19.649999999999999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43186</v>
      </c>
      <c r="D33" s="60">
        <v>16.829999999999998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43187</v>
      </c>
      <c r="D34" s="60">
        <v>20.53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43188</v>
      </c>
      <c r="D35" s="60">
        <v>17.97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43189</v>
      </c>
      <c r="D36" s="60">
        <v>22.44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43190</v>
      </c>
      <c r="D37" s="60">
        <v>32.700000000000003</v>
      </c>
      <c r="E37" s="16" t="str">
        <f t="shared" si="0"/>
        <v>-</v>
      </c>
    </row>
    <row r="38" spans="1:5" x14ac:dyDescent="0.2">
      <c r="A38" s="72" t="s">
        <v>7</v>
      </c>
      <c r="B38" s="73"/>
      <c r="C38" s="73"/>
      <c r="D38" s="74"/>
      <c r="E38" s="17">
        <f>COUNT(D7:D37)</f>
        <v>31</v>
      </c>
    </row>
    <row r="39" spans="1:5" x14ac:dyDescent="0.2">
      <c r="A39" s="72" t="s">
        <v>8</v>
      </c>
      <c r="B39" s="73"/>
      <c r="C39" s="73"/>
      <c r="D39" s="74"/>
      <c r="E39" s="17">
        <f>'M2'!E36+'M3'!E38</f>
        <v>88</v>
      </c>
    </row>
    <row r="40" spans="1:5" x14ac:dyDescent="0.2">
      <c r="A40" s="72" t="s">
        <v>9</v>
      </c>
      <c r="B40" s="73"/>
      <c r="C40" s="73"/>
      <c r="D40" s="74"/>
      <c r="E40" s="17">
        <f>COUNT(E7:E37)</f>
        <v>3</v>
      </c>
    </row>
    <row r="41" spans="1:5" x14ac:dyDescent="0.2">
      <c r="A41" s="72" t="s">
        <v>10</v>
      </c>
      <c r="B41" s="73"/>
      <c r="C41" s="73"/>
      <c r="D41" s="74"/>
      <c r="E41" s="17">
        <f>'M2'!E38+'M3'!E40</f>
        <v>5</v>
      </c>
    </row>
    <row r="42" spans="1:5" x14ac:dyDescent="0.2">
      <c r="A42" s="72" t="s">
        <v>11</v>
      </c>
      <c r="B42" s="73"/>
      <c r="C42" s="73"/>
      <c r="D42" s="74"/>
      <c r="E42" s="18">
        <f>AVERAGE(D7:D37)</f>
        <v>22.067741935483873</v>
      </c>
    </row>
    <row r="43" spans="1:5" ht="13.5" thickBot="1" x14ac:dyDescent="0.25">
      <c r="A43" s="69" t="s">
        <v>12</v>
      </c>
      <c r="B43" s="70"/>
      <c r="C43" s="70"/>
      <c r="D43" s="71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7"/>
  <sheetViews>
    <sheetView workbookViewId="0">
      <selection activeCell="G12" sqref="G12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38.25" x14ac:dyDescent="0.2">
      <c r="A3" s="66" t="s">
        <v>0</v>
      </c>
      <c r="B3" s="66" t="s">
        <v>1</v>
      </c>
      <c r="C3" s="66" t="s">
        <v>2</v>
      </c>
      <c r="D3" s="11" t="s">
        <v>3</v>
      </c>
      <c r="E3" s="11" t="s">
        <v>4</v>
      </c>
    </row>
    <row r="4" spans="1:5" ht="25.5" x14ac:dyDescent="0.2">
      <c r="A4" s="67"/>
      <c r="B4" s="67"/>
      <c r="C4" s="67"/>
      <c r="D4" s="43" t="s">
        <v>15</v>
      </c>
      <c r="E4" s="1" t="s">
        <v>5</v>
      </c>
    </row>
    <row r="5" spans="1:5" ht="15" thickBot="1" x14ac:dyDescent="0.25">
      <c r="A5" s="68"/>
      <c r="B5" s="68"/>
      <c r="C5" s="68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43191</v>
      </c>
      <c r="D7" s="60">
        <v>20.74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43192</v>
      </c>
      <c r="D8" s="60">
        <v>11.19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43193</v>
      </c>
      <c r="D9" s="60">
        <v>8.09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43194</v>
      </c>
      <c r="D10" s="60">
        <v>7.63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43195</v>
      </c>
      <c r="D11" s="60">
        <v>22.11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43196</v>
      </c>
      <c r="D12" s="60">
        <v>18.54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43197</v>
      </c>
      <c r="D13" s="60">
        <v>12.21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43198</v>
      </c>
      <c r="D14" s="60">
        <v>8.4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43199</v>
      </c>
      <c r="D15" s="60">
        <v>9.5500000000000007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43200</v>
      </c>
      <c r="D16" s="60">
        <v>26.93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43201</v>
      </c>
      <c r="D17" s="60">
        <v>13.09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43202</v>
      </c>
      <c r="D18" s="60">
        <v>7.63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43203</v>
      </c>
      <c r="D19" s="60">
        <v>7.82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43204</v>
      </c>
      <c r="D20" s="60">
        <v>7.69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43205</v>
      </c>
      <c r="D21" s="60">
        <v>8.1999999999999993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43206</v>
      </c>
      <c r="D22" s="60">
        <v>15.23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43207</v>
      </c>
      <c r="D23" s="60">
        <v>13.61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43208</v>
      </c>
      <c r="D24" s="60">
        <v>17.7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43209</v>
      </c>
      <c r="D25" s="60">
        <v>18.63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43210</v>
      </c>
      <c r="D26" s="60">
        <v>31.17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43211</v>
      </c>
      <c r="D27" s="60">
        <v>21.47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43212</v>
      </c>
      <c r="D28" s="60">
        <v>11.39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43213</v>
      </c>
      <c r="D29" s="60">
        <v>12.46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43214</v>
      </c>
      <c r="D30" s="60">
        <v>16.559999999999999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43215</v>
      </c>
      <c r="D31" s="60">
        <v>31.8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43216</v>
      </c>
      <c r="D32" s="60">
        <v>22.05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43217</v>
      </c>
      <c r="D33" s="60">
        <v>22.24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43218</v>
      </c>
      <c r="D34" s="60">
        <v>20.97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43219</v>
      </c>
      <c r="D35" s="60">
        <v>10.51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43220</v>
      </c>
      <c r="D36" s="60">
        <v>7.64</v>
      </c>
      <c r="E36" s="16" t="str">
        <f t="shared" si="0"/>
        <v>-</v>
      </c>
    </row>
    <row r="37" spans="1:5" x14ac:dyDescent="0.2">
      <c r="A37" s="75" t="s">
        <v>7</v>
      </c>
      <c r="B37" s="76"/>
      <c r="C37" s="76"/>
      <c r="D37" s="77"/>
      <c r="E37" s="17">
        <f>COUNT(D7:D36)</f>
        <v>30</v>
      </c>
    </row>
    <row r="38" spans="1:5" x14ac:dyDescent="0.2">
      <c r="A38" s="72" t="s">
        <v>8</v>
      </c>
      <c r="B38" s="73"/>
      <c r="C38" s="73"/>
      <c r="D38" s="74"/>
      <c r="E38" s="17">
        <f>'M3'!E39+'M4'!E37</f>
        <v>118</v>
      </c>
    </row>
    <row r="39" spans="1:5" x14ac:dyDescent="0.2">
      <c r="A39" s="72" t="s">
        <v>9</v>
      </c>
      <c r="B39" s="73"/>
      <c r="C39" s="73"/>
      <c r="D39" s="74"/>
      <c r="E39" s="17">
        <f>COUNT(E7:E36)</f>
        <v>0</v>
      </c>
    </row>
    <row r="40" spans="1:5" x14ac:dyDescent="0.2">
      <c r="A40" s="72" t="s">
        <v>10</v>
      </c>
      <c r="B40" s="73"/>
      <c r="C40" s="73"/>
      <c r="D40" s="74"/>
      <c r="E40" s="17">
        <f>'M3'!E41+'M4'!E39</f>
        <v>5</v>
      </c>
    </row>
    <row r="41" spans="1:5" x14ac:dyDescent="0.2">
      <c r="A41" s="72" t="s">
        <v>11</v>
      </c>
      <c r="B41" s="73"/>
      <c r="C41" s="73"/>
      <c r="D41" s="74"/>
      <c r="E41" s="18">
        <f>AVERAGE(D7:D36)</f>
        <v>15.441666666666666</v>
      </c>
    </row>
    <row r="42" spans="1:5" ht="13.5" thickBot="1" x14ac:dyDescent="0.25">
      <c r="A42" s="69" t="s">
        <v>12</v>
      </c>
      <c r="B42" s="70"/>
      <c r="C42" s="70"/>
      <c r="D42" s="71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48"/>
  <sheetViews>
    <sheetView workbookViewId="0">
      <selection activeCell="G15" sqref="G15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25.5" x14ac:dyDescent="0.2">
      <c r="A3" s="66" t="s">
        <v>0</v>
      </c>
      <c r="B3" s="66" t="s">
        <v>1</v>
      </c>
      <c r="C3" s="66" t="s">
        <v>2</v>
      </c>
      <c r="D3" s="11" t="s">
        <v>3</v>
      </c>
      <c r="E3" s="11" t="s">
        <v>4</v>
      </c>
    </row>
    <row r="4" spans="1:5" ht="25.5" x14ac:dyDescent="0.2">
      <c r="A4" s="67"/>
      <c r="B4" s="67"/>
      <c r="C4" s="67"/>
      <c r="D4" s="43" t="s">
        <v>15</v>
      </c>
      <c r="E4" s="1" t="s">
        <v>5</v>
      </c>
    </row>
    <row r="5" spans="1:5" ht="15" thickBot="1" x14ac:dyDescent="0.25">
      <c r="A5" s="68"/>
      <c r="B5" s="68"/>
      <c r="C5" s="68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43221</v>
      </c>
      <c r="D7" s="60">
        <v>15.07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43222</v>
      </c>
      <c r="D8" s="60">
        <v>9.8000000000000007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43223</v>
      </c>
      <c r="D9" s="60">
        <v>7.63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43224</v>
      </c>
      <c r="D10" s="60">
        <v>7.63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43225</v>
      </c>
      <c r="D11" s="60">
        <v>11.43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43226</v>
      </c>
      <c r="D12" s="60">
        <v>8.74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43227</v>
      </c>
      <c r="D13" s="60">
        <v>13.37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43228</v>
      </c>
      <c r="D14" s="60">
        <v>17.61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43229</v>
      </c>
      <c r="D15" s="60">
        <v>16.63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43230</v>
      </c>
      <c r="D16" s="60">
        <v>14.7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43231</v>
      </c>
      <c r="D17" s="60">
        <v>9.1300000000000008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43232</v>
      </c>
      <c r="D18" s="60">
        <v>7.63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43233</v>
      </c>
      <c r="D19" s="60">
        <v>9.33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43234</v>
      </c>
      <c r="D20" s="60">
        <v>10.220000000000001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43235</v>
      </c>
      <c r="D21" s="60">
        <v>16.850000000000001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43236</v>
      </c>
      <c r="D22" s="60">
        <v>18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43237</v>
      </c>
      <c r="D23" s="60">
        <v>17.75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43238</v>
      </c>
      <c r="D24" s="60">
        <v>17.75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43239</v>
      </c>
      <c r="D25" s="60">
        <v>17.760000000000002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43240</v>
      </c>
      <c r="D26" s="60">
        <v>11.41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43241</v>
      </c>
      <c r="D27" s="60">
        <v>8.06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43242</v>
      </c>
      <c r="D28" s="60">
        <v>7.63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43243</v>
      </c>
      <c r="D29" s="60">
        <v>8.56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43244</v>
      </c>
      <c r="D30" s="60">
        <v>14.75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43245</v>
      </c>
      <c r="D31" s="60">
        <v>12.43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43246</v>
      </c>
      <c r="D32" s="60">
        <v>11.02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43247</v>
      </c>
      <c r="D33" s="60">
        <v>11.44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43248</v>
      </c>
      <c r="D34" s="60">
        <v>16.3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43249</v>
      </c>
      <c r="D35" s="60">
        <v>36.549999999999997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43250</v>
      </c>
      <c r="D36" s="60">
        <v>27.95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43251</v>
      </c>
      <c r="D37" s="60">
        <v>20.22</v>
      </c>
      <c r="E37" s="16" t="str">
        <f t="shared" si="0"/>
        <v>-</v>
      </c>
    </row>
    <row r="38" spans="1:5" x14ac:dyDescent="0.2">
      <c r="A38" s="72" t="s">
        <v>7</v>
      </c>
      <c r="B38" s="73"/>
      <c r="C38" s="73"/>
      <c r="D38" s="74"/>
      <c r="E38" s="17">
        <f>COUNT(D7:D37)</f>
        <v>31</v>
      </c>
    </row>
    <row r="39" spans="1:5" x14ac:dyDescent="0.2">
      <c r="A39" s="72" t="s">
        <v>8</v>
      </c>
      <c r="B39" s="73"/>
      <c r="C39" s="73"/>
      <c r="D39" s="74"/>
      <c r="E39" s="17">
        <f>'M4'!E38+'M5'!E38</f>
        <v>149</v>
      </c>
    </row>
    <row r="40" spans="1:5" x14ac:dyDescent="0.2">
      <c r="A40" s="72" t="s">
        <v>9</v>
      </c>
      <c r="B40" s="73"/>
      <c r="C40" s="73"/>
      <c r="D40" s="74"/>
      <c r="E40" s="17">
        <f>COUNT(E7:E37)</f>
        <v>0</v>
      </c>
    </row>
    <row r="41" spans="1:5" x14ac:dyDescent="0.2">
      <c r="A41" s="72" t="s">
        <v>10</v>
      </c>
      <c r="B41" s="73"/>
      <c r="C41" s="73"/>
      <c r="D41" s="74"/>
      <c r="E41" s="17">
        <f>'M4'!E40+'M5'!E40</f>
        <v>5</v>
      </c>
    </row>
    <row r="42" spans="1:5" x14ac:dyDescent="0.2">
      <c r="A42" s="72" t="s">
        <v>11</v>
      </c>
      <c r="B42" s="73"/>
      <c r="C42" s="73"/>
      <c r="D42" s="74"/>
      <c r="E42" s="18">
        <f>AVERAGE(D7:D37)</f>
        <v>13.979032258064517</v>
      </c>
    </row>
    <row r="43" spans="1:5" ht="13.5" thickBot="1" x14ac:dyDescent="0.25">
      <c r="A43" s="69" t="s">
        <v>12</v>
      </c>
      <c r="B43" s="70"/>
      <c r="C43" s="70"/>
      <c r="D43" s="71"/>
      <c r="E43" s="19">
        <f>(E38/31)*100</f>
        <v>100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47"/>
  <sheetViews>
    <sheetView workbookViewId="0">
      <selection activeCell="H17" sqref="H17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25.5" x14ac:dyDescent="0.2">
      <c r="A3" s="66" t="s">
        <v>0</v>
      </c>
      <c r="B3" s="66" t="s">
        <v>1</v>
      </c>
      <c r="C3" s="66" t="s">
        <v>2</v>
      </c>
      <c r="D3" s="11" t="s">
        <v>3</v>
      </c>
      <c r="E3" s="11" t="s">
        <v>4</v>
      </c>
    </row>
    <row r="4" spans="1:5" ht="25.5" x14ac:dyDescent="0.2">
      <c r="A4" s="67"/>
      <c r="B4" s="67"/>
      <c r="C4" s="67"/>
      <c r="D4" s="43" t="s">
        <v>15</v>
      </c>
      <c r="E4" s="1" t="s">
        <v>5</v>
      </c>
    </row>
    <row r="5" spans="1:5" ht="15" thickBot="1" x14ac:dyDescent="0.25">
      <c r="A5" s="68"/>
      <c r="B5" s="68"/>
      <c r="C5" s="68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43252</v>
      </c>
      <c r="D7" s="60">
        <v>22.58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43253</v>
      </c>
      <c r="D8" s="60">
        <v>22.11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43254</v>
      </c>
      <c r="D9" s="60">
        <v>17.09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43255</v>
      </c>
      <c r="D10" s="60">
        <v>9.44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43256</v>
      </c>
      <c r="D11" s="60">
        <v>8.66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43257</v>
      </c>
      <c r="D12" s="60">
        <v>15.27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43258</v>
      </c>
      <c r="D13" s="60">
        <v>30.15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43259</v>
      </c>
      <c r="D14" s="60">
        <v>21.93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43260</v>
      </c>
      <c r="D15" s="60">
        <v>10.64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43261</v>
      </c>
      <c r="D16" s="60">
        <v>10.65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43262</v>
      </c>
      <c r="D17" s="60">
        <v>8.2799999999999994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43263</v>
      </c>
      <c r="D18" s="60">
        <v>9.31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43264</v>
      </c>
      <c r="D19" s="60">
        <v>17.079999999999998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43265</v>
      </c>
      <c r="D20" s="60">
        <v>19.940000000000001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43266</v>
      </c>
      <c r="D21" s="60">
        <v>12.93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43267</v>
      </c>
      <c r="D22" s="60">
        <v>15.22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43268</v>
      </c>
      <c r="D23" s="60">
        <v>9.61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43269</v>
      </c>
      <c r="D24" s="60">
        <v>7.6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43270</v>
      </c>
      <c r="D25" s="60">
        <v>15.07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43271</v>
      </c>
      <c r="D26" s="60">
        <v>16.66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43272</v>
      </c>
      <c r="D27" s="60">
        <v>19.73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43273</v>
      </c>
      <c r="D28" s="60">
        <v>20.059999999999999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43274</v>
      </c>
      <c r="D29" s="60">
        <v>19.170000000000002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43275</v>
      </c>
      <c r="D30" s="60">
        <v>14.97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43276</v>
      </c>
      <c r="D31" s="60">
        <v>8.99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43277</v>
      </c>
      <c r="D32" s="60">
        <v>7.59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43278</v>
      </c>
      <c r="D33" s="60">
        <v>15.64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43279</v>
      </c>
      <c r="D34" s="60">
        <v>12.85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43280</v>
      </c>
      <c r="D35" s="60">
        <v>8.4499999999999993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43281</v>
      </c>
      <c r="D36" s="60">
        <v>7.59</v>
      </c>
      <c r="E36" s="16" t="str">
        <f t="shared" si="0"/>
        <v>-</v>
      </c>
    </row>
    <row r="37" spans="1:5" x14ac:dyDescent="0.2">
      <c r="A37" s="72" t="s">
        <v>7</v>
      </c>
      <c r="B37" s="73"/>
      <c r="C37" s="73"/>
      <c r="D37" s="74"/>
      <c r="E37" s="17">
        <f>COUNT(D7:D36)</f>
        <v>30</v>
      </c>
    </row>
    <row r="38" spans="1:5" x14ac:dyDescent="0.2">
      <c r="A38" s="72" t="s">
        <v>8</v>
      </c>
      <c r="B38" s="73"/>
      <c r="C38" s="73"/>
      <c r="D38" s="74"/>
      <c r="E38" s="17">
        <f>'M5'!E39+'M6'!E37</f>
        <v>179</v>
      </c>
    </row>
    <row r="39" spans="1:5" x14ac:dyDescent="0.2">
      <c r="A39" s="72" t="s">
        <v>9</v>
      </c>
      <c r="B39" s="73"/>
      <c r="C39" s="73"/>
      <c r="D39" s="74"/>
      <c r="E39" s="17">
        <f>COUNT(E7:E36)</f>
        <v>0</v>
      </c>
    </row>
    <row r="40" spans="1:5" x14ac:dyDescent="0.2">
      <c r="A40" s="72" t="s">
        <v>10</v>
      </c>
      <c r="B40" s="73"/>
      <c r="C40" s="73"/>
      <c r="D40" s="74"/>
      <c r="E40" s="17">
        <f>'M5'!E41+'M6'!E39</f>
        <v>5</v>
      </c>
    </row>
    <row r="41" spans="1:5" x14ac:dyDescent="0.2">
      <c r="A41" s="72" t="s">
        <v>11</v>
      </c>
      <c r="B41" s="73"/>
      <c r="C41" s="73"/>
      <c r="D41" s="74"/>
      <c r="E41" s="18">
        <f>AVERAGE(D7:D36)</f>
        <v>14.508666666666668</v>
      </c>
    </row>
    <row r="42" spans="1:5" ht="13.5" thickBot="1" x14ac:dyDescent="0.25">
      <c r="A42" s="69" t="s">
        <v>12</v>
      </c>
      <c r="B42" s="70"/>
      <c r="C42" s="70"/>
      <c r="D42" s="71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 xr:uid="{00000000-0009-0000-0000-000005000000}"/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48"/>
  <sheetViews>
    <sheetView workbookViewId="0">
      <selection activeCell="K30" sqref="K30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63" t="s">
        <v>18</v>
      </c>
      <c r="B1" s="64"/>
      <c r="C1" s="64"/>
      <c r="D1" s="64"/>
      <c r="E1" s="64"/>
    </row>
    <row r="2" spans="1:21" ht="13.5" thickBot="1" x14ac:dyDescent="0.25">
      <c r="A2" s="65"/>
      <c r="B2" s="64"/>
      <c r="C2" s="64"/>
      <c r="D2" s="64"/>
      <c r="E2" s="64"/>
    </row>
    <row r="3" spans="1:21" ht="38.25" x14ac:dyDescent="0.2">
      <c r="A3" s="66" t="s">
        <v>0</v>
      </c>
      <c r="B3" s="66" t="s">
        <v>1</v>
      </c>
      <c r="C3" s="66" t="s">
        <v>2</v>
      </c>
      <c r="D3" s="55" t="s">
        <v>3</v>
      </c>
      <c r="E3" s="55" t="s">
        <v>4</v>
      </c>
    </row>
    <row r="4" spans="1:21" ht="25.5" x14ac:dyDescent="0.2">
      <c r="A4" s="67"/>
      <c r="B4" s="67"/>
      <c r="C4" s="67"/>
      <c r="D4" s="43" t="s">
        <v>15</v>
      </c>
      <c r="E4" s="1" t="s">
        <v>5</v>
      </c>
    </row>
    <row r="5" spans="1:21" ht="15" thickBot="1" x14ac:dyDescent="0.25">
      <c r="A5" s="68"/>
      <c r="B5" s="68"/>
      <c r="C5" s="68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43282</v>
      </c>
      <c r="D7" s="60">
        <v>9.69</v>
      </c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43283</v>
      </c>
      <c r="D8" s="60">
        <v>13.64</v>
      </c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43284</v>
      </c>
      <c r="D9" s="60">
        <v>15.69</v>
      </c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43285</v>
      </c>
      <c r="D10" s="60">
        <v>14.1</v>
      </c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43286</v>
      </c>
      <c r="D11" s="60">
        <v>12.7</v>
      </c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43287</v>
      </c>
      <c r="D12" s="60">
        <v>15.2</v>
      </c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43288</v>
      </c>
      <c r="D13" s="60">
        <v>16.670000000000002</v>
      </c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43289</v>
      </c>
      <c r="D14" s="60">
        <v>14.93</v>
      </c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43290</v>
      </c>
      <c r="D15" s="60">
        <v>11.85</v>
      </c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43291</v>
      </c>
      <c r="D16" s="60">
        <v>8.3699999999999992</v>
      </c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43292</v>
      </c>
      <c r="D17" s="60">
        <v>7.57</v>
      </c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43293</v>
      </c>
      <c r="D18" s="60">
        <v>7.57</v>
      </c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43294</v>
      </c>
      <c r="D19" s="60">
        <v>10.87</v>
      </c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43295</v>
      </c>
      <c r="D20" s="60">
        <v>12.6</v>
      </c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43296</v>
      </c>
      <c r="D21" s="60">
        <v>21.59</v>
      </c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43297</v>
      </c>
      <c r="D22" s="60">
        <v>16.25</v>
      </c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43298</v>
      </c>
      <c r="D23" s="60">
        <v>8.84</v>
      </c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43299</v>
      </c>
      <c r="D24" s="60">
        <v>18.489999999999998</v>
      </c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43300</v>
      </c>
      <c r="D25" s="60">
        <v>16.16</v>
      </c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43301</v>
      </c>
      <c r="D26" s="60">
        <v>10.71</v>
      </c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43302</v>
      </c>
      <c r="D27" s="60">
        <v>8.01</v>
      </c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43303</v>
      </c>
      <c r="D28" s="60">
        <v>13.21</v>
      </c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43304</v>
      </c>
      <c r="D29" s="60">
        <v>14.42</v>
      </c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43305</v>
      </c>
      <c r="D30" s="60">
        <v>12.94</v>
      </c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43306</v>
      </c>
      <c r="D31" s="60">
        <v>8.86</v>
      </c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43307</v>
      </c>
      <c r="D32" s="60">
        <v>9.4700000000000006</v>
      </c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43308</v>
      </c>
      <c r="D33" s="60">
        <v>11.62</v>
      </c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43309</v>
      </c>
      <c r="D34" s="60">
        <v>12.84</v>
      </c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43310</v>
      </c>
      <c r="D35" s="60">
        <v>8.76</v>
      </c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43311</v>
      </c>
      <c r="D36" s="60">
        <v>7.52</v>
      </c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43312</v>
      </c>
      <c r="D37" s="60">
        <v>7.53</v>
      </c>
      <c r="E37" s="49" t="str">
        <f t="shared" si="0"/>
        <v>-</v>
      </c>
    </row>
    <row r="38" spans="1:5" x14ac:dyDescent="0.2">
      <c r="A38" s="72" t="s">
        <v>7</v>
      </c>
      <c r="B38" s="73"/>
      <c r="C38" s="73"/>
      <c r="D38" s="74"/>
      <c r="E38" s="17">
        <f>COUNT(D7:D37)</f>
        <v>31</v>
      </c>
    </row>
    <row r="39" spans="1:5" x14ac:dyDescent="0.2">
      <c r="A39" s="72" t="s">
        <v>8</v>
      </c>
      <c r="B39" s="73"/>
      <c r="C39" s="73"/>
      <c r="D39" s="74"/>
      <c r="E39" s="17">
        <f>'M6'!E38+'M7'!E38</f>
        <v>210</v>
      </c>
    </row>
    <row r="40" spans="1:5" x14ac:dyDescent="0.2">
      <c r="A40" s="72" t="s">
        <v>9</v>
      </c>
      <c r="B40" s="73"/>
      <c r="C40" s="73"/>
      <c r="D40" s="74"/>
      <c r="E40" s="17">
        <f>COUNT(E7:E37)</f>
        <v>0</v>
      </c>
    </row>
    <row r="41" spans="1:5" x14ac:dyDescent="0.2">
      <c r="A41" s="72" t="s">
        <v>10</v>
      </c>
      <c r="B41" s="73"/>
      <c r="C41" s="73"/>
      <c r="D41" s="74"/>
      <c r="E41" s="17">
        <f>'M6'!E40+'M7'!E40</f>
        <v>5</v>
      </c>
    </row>
    <row r="42" spans="1:5" x14ac:dyDescent="0.2">
      <c r="A42" s="72" t="s">
        <v>11</v>
      </c>
      <c r="B42" s="73"/>
      <c r="C42" s="73"/>
      <c r="D42" s="74"/>
      <c r="E42" s="18">
        <f>AVERAGE(D7:D37)</f>
        <v>12.215161290322579</v>
      </c>
    </row>
    <row r="43" spans="1:5" ht="13.5" thickBot="1" x14ac:dyDescent="0.25">
      <c r="A43" s="69" t="s">
        <v>12</v>
      </c>
      <c r="B43" s="70"/>
      <c r="C43" s="70"/>
      <c r="D43" s="71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48"/>
  <sheetViews>
    <sheetView workbookViewId="0">
      <selection activeCell="P17" sqref="P17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25.5" x14ac:dyDescent="0.2">
      <c r="A3" s="66" t="s">
        <v>0</v>
      </c>
      <c r="B3" s="66" t="s">
        <v>1</v>
      </c>
      <c r="C3" s="66" t="s">
        <v>2</v>
      </c>
      <c r="D3" s="11" t="s">
        <v>3</v>
      </c>
      <c r="E3" s="11" t="s">
        <v>4</v>
      </c>
    </row>
    <row r="4" spans="1:5" ht="25.5" x14ac:dyDescent="0.2">
      <c r="A4" s="67"/>
      <c r="B4" s="67"/>
      <c r="C4" s="67"/>
      <c r="D4" s="43" t="s">
        <v>15</v>
      </c>
      <c r="E4" s="1" t="s">
        <v>5</v>
      </c>
    </row>
    <row r="5" spans="1:5" ht="15" thickBot="1" x14ac:dyDescent="0.25">
      <c r="A5" s="68"/>
      <c r="B5" s="68"/>
      <c r="C5" s="68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43313</v>
      </c>
      <c r="D7" s="60">
        <v>9.7100000000000009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43314</v>
      </c>
      <c r="D8" s="60">
        <v>13.02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43315</v>
      </c>
      <c r="D9" s="60">
        <v>19.53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43316</v>
      </c>
      <c r="D10" s="60">
        <v>20.6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43317</v>
      </c>
      <c r="D11" s="60">
        <v>12.28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43318</v>
      </c>
      <c r="D12" s="60">
        <v>17.37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43319</v>
      </c>
      <c r="D13" s="60">
        <v>15.46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43320</v>
      </c>
      <c r="D14" s="60">
        <v>17.989999999999998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43321</v>
      </c>
      <c r="D15" s="60">
        <v>10.220000000000001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43322</v>
      </c>
      <c r="D16" s="60">
        <v>14.5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43323</v>
      </c>
      <c r="D17" s="60">
        <v>17.149999999999999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43324</v>
      </c>
      <c r="D18" s="60">
        <v>9.81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43325</v>
      </c>
      <c r="D19" s="60">
        <v>7.53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43326</v>
      </c>
      <c r="D20" s="60">
        <v>11.8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43327</v>
      </c>
      <c r="D21" s="60">
        <v>15.35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43328</v>
      </c>
      <c r="D22" s="60">
        <v>16.77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43329</v>
      </c>
      <c r="D23" s="60">
        <v>24.45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43330</v>
      </c>
      <c r="D24" s="60">
        <v>23.18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43331</v>
      </c>
      <c r="D25" s="60">
        <v>23.7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43332</v>
      </c>
      <c r="D26" s="60">
        <v>18.77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43333</v>
      </c>
      <c r="D27" s="60">
        <v>9.65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43334</v>
      </c>
      <c r="D28" s="60">
        <v>13.71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43335</v>
      </c>
      <c r="D29" s="60">
        <v>17.98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43336</v>
      </c>
      <c r="D30" s="60">
        <v>18.88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43337</v>
      </c>
      <c r="D31" s="60">
        <v>14.68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43338</v>
      </c>
      <c r="D32" s="60">
        <v>10.46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43339</v>
      </c>
      <c r="D33" s="60">
        <v>11.89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43340</v>
      </c>
      <c r="D34" s="60">
        <v>15.39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43341</v>
      </c>
      <c r="D35" s="60">
        <v>11.53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43342</v>
      </c>
      <c r="D36" s="60">
        <v>18.670000000000002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43343</v>
      </c>
      <c r="D37" s="60">
        <v>21.08</v>
      </c>
      <c r="E37" s="16" t="str">
        <f t="shared" si="0"/>
        <v>-</v>
      </c>
    </row>
    <row r="38" spans="1:5" x14ac:dyDescent="0.2">
      <c r="A38" s="72" t="s">
        <v>7</v>
      </c>
      <c r="B38" s="73"/>
      <c r="C38" s="73"/>
      <c r="D38" s="74"/>
      <c r="E38" s="17">
        <f>COUNT(D7:D37)</f>
        <v>31</v>
      </c>
    </row>
    <row r="39" spans="1:5" x14ac:dyDescent="0.2">
      <c r="A39" s="72" t="s">
        <v>8</v>
      </c>
      <c r="B39" s="73"/>
      <c r="C39" s="73"/>
      <c r="D39" s="74"/>
      <c r="E39" s="17">
        <f>'M7'!E39+'M8'!E38</f>
        <v>241</v>
      </c>
    </row>
    <row r="40" spans="1:5" x14ac:dyDescent="0.2">
      <c r="A40" s="72" t="s">
        <v>9</v>
      </c>
      <c r="B40" s="73"/>
      <c r="C40" s="73"/>
      <c r="D40" s="74"/>
      <c r="E40" s="17">
        <f>COUNT(E7:E37)</f>
        <v>0</v>
      </c>
    </row>
    <row r="41" spans="1:5" x14ac:dyDescent="0.2">
      <c r="A41" s="72" t="s">
        <v>10</v>
      </c>
      <c r="B41" s="73"/>
      <c r="C41" s="73"/>
      <c r="D41" s="74"/>
      <c r="E41" s="17">
        <f>'M7'!E41+'M8'!E40</f>
        <v>5</v>
      </c>
    </row>
    <row r="42" spans="1:5" x14ac:dyDescent="0.2">
      <c r="A42" s="72" t="s">
        <v>11</v>
      </c>
      <c r="B42" s="73"/>
      <c r="C42" s="73"/>
      <c r="D42" s="74"/>
      <c r="E42" s="18">
        <f>AVERAGE(D7:D37)</f>
        <v>15.584193548387093</v>
      </c>
    </row>
    <row r="43" spans="1:5" ht="13.5" thickBot="1" x14ac:dyDescent="0.25">
      <c r="A43" s="69" t="s">
        <v>12</v>
      </c>
      <c r="B43" s="70"/>
      <c r="C43" s="70"/>
      <c r="D43" s="71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69"/>
  <sheetViews>
    <sheetView workbookViewId="0">
      <selection activeCell="H22" sqref="H22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25.5" x14ac:dyDescent="0.2">
      <c r="A3" s="66" t="s">
        <v>0</v>
      </c>
      <c r="B3" s="66" t="s">
        <v>1</v>
      </c>
      <c r="C3" s="78" t="s">
        <v>2</v>
      </c>
      <c r="D3" s="41" t="s">
        <v>3</v>
      </c>
      <c r="E3" s="22" t="s">
        <v>4</v>
      </c>
    </row>
    <row r="4" spans="1:5" ht="25.5" x14ac:dyDescent="0.2">
      <c r="A4" s="67"/>
      <c r="B4" s="67"/>
      <c r="C4" s="79"/>
      <c r="D4" s="43" t="s">
        <v>15</v>
      </c>
      <c r="E4" s="23" t="s">
        <v>5</v>
      </c>
    </row>
    <row r="5" spans="1:5" ht="15" thickBot="1" x14ac:dyDescent="0.25">
      <c r="A5" s="68"/>
      <c r="B5" s="68"/>
      <c r="C5" s="80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43344</v>
      </c>
      <c r="D7" s="60">
        <v>14.83</v>
      </c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43345</v>
      </c>
      <c r="D8" s="60">
        <v>21.18</v>
      </c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43346</v>
      </c>
      <c r="D9" s="60">
        <v>32.21</v>
      </c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43347</v>
      </c>
      <c r="D10" s="60">
        <v>27.83</v>
      </c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43348</v>
      </c>
      <c r="D11" s="60">
        <v>23.55</v>
      </c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43349</v>
      </c>
      <c r="D12" s="60">
        <v>10.9</v>
      </c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43350</v>
      </c>
      <c r="D13" s="60">
        <v>10.65</v>
      </c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43351</v>
      </c>
      <c r="D14" s="60">
        <v>13.56</v>
      </c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43352</v>
      </c>
      <c r="D15" s="60">
        <v>26.51</v>
      </c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43353</v>
      </c>
      <c r="D16" s="60">
        <v>17.97</v>
      </c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43354</v>
      </c>
      <c r="D17" s="60">
        <v>11.84</v>
      </c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43355</v>
      </c>
      <c r="D18" s="60">
        <v>9.5299999999999994</v>
      </c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43356</v>
      </c>
      <c r="D19" s="60">
        <v>18.18</v>
      </c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43357</v>
      </c>
      <c r="D20" s="60">
        <v>10.45</v>
      </c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43358</v>
      </c>
      <c r="D21" s="60">
        <v>9.33</v>
      </c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43359</v>
      </c>
      <c r="D22" s="60">
        <v>11.15</v>
      </c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43360</v>
      </c>
      <c r="D23" s="60">
        <v>19.3</v>
      </c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43361</v>
      </c>
      <c r="D24" s="60">
        <v>10.59</v>
      </c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43362</v>
      </c>
      <c r="D25" s="60">
        <v>7.43</v>
      </c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43363</v>
      </c>
      <c r="D26" s="60">
        <v>7.43</v>
      </c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43364</v>
      </c>
      <c r="D27" s="60">
        <v>7.43</v>
      </c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43365</v>
      </c>
      <c r="D28" s="60">
        <v>13.9</v>
      </c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43366</v>
      </c>
      <c r="D29" s="60">
        <v>18</v>
      </c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43367</v>
      </c>
      <c r="D30" s="60">
        <v>13.3</v>
      </c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43368</v>
      </c>
      <c r="D31" s="60">
        <v>29.4</v>
      </c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43369</v>
      </c>
      <c r="D32" s="60">
        <v>13.43</v>
      </c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43370</v>
      </c>
      <c r="D33" s="60">
        <v>9.08</v>
      </c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43371</v>
      </c>
      <c r="D34" s="60">
        <v>7.89</v>
      </c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43372</v>
      </c>
      <c r="D35" s="60">
        <v>10.64</v>
      </c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43373</v>
      </c>
      <c r="D36" s="60">
        <v>9.82</v>
      </c>
      <c r="E36" s="16" t="str">
        <f t="shared" si="0"/>
        <v>-</v>
      </c>
    </row>
    <row r="37" spans="1:5" x14ac:dyDescent="0.2">
      <c r="A37" s="72" t="s">
        <v>7</v>
      </c>
      <c r="B37" s="73"/>
      <c r="C37" s="73"/>
      <c r="D37" s="74"/>
      <c r="E37" s="25">
        <f>COUNT(D7:D36)</f>
        <v>30</v>
      </c>
    </row>
    <row r="38" spans="1:5" x14ac:dyDescent="0.2">
      <c r="A38" s="72" t="s">
        <v>8</v>
      </c>
      <c r="B38" s="73"/>
      <c r="C38" s="73"/>
      <c r="D38" s="74"/>
      <c r="E38" s="25">
        <f>'M8'!E39+'M9'!E37</f>
        <v>271</v>
      </c>
    </row>
    <row r="39" spans="1:5" x14ac:dyDescent="0.2">
      <c r="A39" s="72" t="s">
        <v>9</v>
      </c>
      <c r="B39" s="73"/>
      <c r="C39" s="73"/>
      <c r="D39" s="74"/>
      <c r="E39" s="25">
        <f>COUNT(E7:E36)</f>
        <v>0</v>
      </c>
    </row>
    <row r="40" spans="1:5" x14ac:dyDescent="0.2">
      <c r="A40" s="72" t="s">
        <v>10</v>
      </c>
      <c r="B40" s="73"/>
      <c r="C40" s="73"/>
      <c r="D40" s="74"/>
      <c r="E40" s="25">
        <f>'M8'!E41+'M9'!E39</f>
        <v>5</v>
      </c>
    </row>
    <row r="41" spans="1:5" x14ac:dyDescent="0.2">
      <c r="A41" s="72" t="s">
        <v>11</v>
      </c>
      <c r="B41" s="73"/>
      <c r="C41" s="73"/>
      <c r="D41" s="74"/>
      <c r="E41" s="26">
        <f>AVERAGE(D7:D36)</f>
        <v>14.91033333333333</v>
      </c>
    </row>
    <row r="42" spans="1:5" ht="13.5" thickBot="1" x14ac:dyDescent="0.25">
      <c r="A42" s="69" t="s">
        <v>12</v>
      </c>
      <c r="B42" s="70"/>
      <c r="C42" s="70"/>
      <c r="D42" s="71"/>
      <c r="E42" s="27">
        <f>(E37/30)*100</f>
        <v>100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E48"/>
  <sheetViews>
    <sheetView workbookViewId="0">
      <selection activeCell="P29" sqref="P29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25.5" x14ac:dyDescent="0.2">
      <c r="A3" s="66" t="s">
        <v>0</v>
      </c>
      <c r="B3" s="66" t="s">
        <v>1</v>
      </c>
      <c r="C3" s="66" t="s">
        <v>2</v>
      </c>
      <c r="D3" s="41" t="s">
        <v>3</v>
      </c>
      <c r="E3" s="11" t="s">
        <v>4</v>
      </c>
    </row>
    <row r="4" spans="1:5" ht="25.5" x14ac:dyDescent="0.2">
      <c r="A4" s="67"/>
      <c r="B4" s="67"/>
      <c r="C4" s="67"/>
      <c r="D4" s="43" t="s">
        <v>15</v>
      </c>
      <c r="E4" s="1" t="s">
        <v>5</v>
      </c>
    </row>
    <row r="5" spans="1:5" ht="15" thickBot="1" x14ac:dyDescent="0.25">
      <c r="A5" s="68"/>
      <c r="B5" s="68"/>
      <c r="C5" s="68"/>
      <c r="D5" s="1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2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43374</v>
      </c>
      <c r="D7" s="62">
        <v>3.96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43375</v>
      </c>
      <c r="D8" s="62">
        <v>18.440000000000001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43376</v>
      </c>
      <c r="D9" s="62">
        <v>10.45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43377</v>
      </c>
      <c r="D10" s="62">
        <v>13.79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43378</v>
      </c>
      <c r="D11" s="62">
        <v>13.81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43379</v>
      </c>
      <c r="D12" s="62">
        <v>9.34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43380</v>
      </c>
      <c r="D13" s="62">
        <v>7.59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43381</v>
      </c>
      <c r="D14" s="62">
        <v>7.82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43382</v>
      </c>
      <c r="D15" s="62">
        <v>7.54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43383</v>
      </c>
      <c r="D16" s="62">
        <v>8.26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43384</v>
      </c>
      <c r="D17" s="62">
        <v>21.42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43385</v>
      </c>
      <c r="D18" s="62">
        <v>22.05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43386</v>
      </c>
      <c r="D19" s="62">
        <v>19.190000000000001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43387</v>
      </c>
      <c r="D20" s="62">
        <v>12.37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43388</v>
      </c>
      <c r="D21" s="62">
        <v>16.39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43389</v>
      </c>
      <c r="D22" s="62">
        <v>16.46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43390</v>
      </c>
      <c r="D23" s="62">
        <v>17.7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43391</v>
      </c>
      <c r="D24" s="62">
        <v>19.75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43392</v>
      </c>
      <c r="D25" s="62">
        <v>22.48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43393</v>
      </c>
      <c r="D26" s="62">
        <v>20.64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43394</v>
      </c>
      <c r="D27" s="62">
        <v>31.75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43395</v>
      </c>
      <c r="D28" s="62">
        <v>51.67</v>
      </c>
      <c r="E28" s="16">
        <f t="shared" si="0"/>
        <v>1.0334000000000001</v>
      </c>
    </row>
    <row r="29" spans="1:5" x14ac:dyDescent="0.2">
      <c r="A29" s="15" t="s">
        <v>14</v>
      </c>
      <c r="B29" s="4" t="s">
        <v>6</v>
      </c>
      <c r="C29" s="3">
        <f t="shared" si="1"/>
        <v>43396</v>
      </c>
      <c r="D29" s="62">
        <v>35.590000000000003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43397</v>
      </c>
      <c r="D30" s="62">
        <v>28.03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43398</v>
      </c>
      <c r="D31" s="62">
        <v>19.91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43399</v>
      </c>
      <c r="D32" s="62">
        <v>10.44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43400</v>
      </c>
      <c r="D33" s="62">
        <v>8.86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43401</v>
      </c>
      <c r="D34" s="62">
        <v>17.14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43402</v>
      </c>
      <c r="D35" s="62">
        <v>10.08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43403</v>
      </c>
      <c r="D36" s="62">
        <v>13.3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43404</v>
      </c>
      <c r="D37" s="62">
        <v>10.96</v>
      </c>
      <c r="E37" s="16" t="str">
        <f t="shared" si="0"/>
        <v>-</v>
      </c>
    </row>
    <row r="38" spans="1:5" x14ac:dyDescent="0.2">
      <c r="A38" s="72" t="s">
        <v>7</v>
      </c>
      <c r="B38" s="73"/>
      <c r="C38" s="73"/>
      <c r="D38" s="74"/>
      <c r="E38" s="17">
        <f>COUNT(D7:D37)</f>
        <v>31</v>
      </c>
    </row>
    <row r="39" spans="1:5" x14ac:dyDescent="0.2">
      <c r="A39" s="72" t="s">
        <v>8</v>
      </c>
      <c r="B39" s="73"/>
      <c r="C39" s="73"/>
      <c r="D39" s="74"/>
      <c r="E39" s="17">
        <f>'M9'!E38+'M10'!E38</f>
        <v>302</v>
      </c>
    </row>
    <row r="40" spans="1:5" x14ac:dyDescent="0.2">
      <c r="A40" s="72" t="s">
        <v>9</v>
      </c>
      <c r="B40" s="73"/>
      <c r="C40" s="73"/>
      <c r="D40" s="74"/>
      <c r="E40" s="17">
        <f>COUNT(E7:E37)</f>
        <v>1</v>
      </c>
    </row>
    <row r="41" spans="1:5" x14ac:dyDescent="0.2">
      <c r="A41" s="72" t="s">
        <v>10</v>
      </c>
      <c r="B41" s="73"/>
      <c r="C41" s="73"/>
      <c r="D41" s="74"/>
      <c r="E41" s="17">
        <f>'M9'!E40+'M10'!E40</f>
        <v>6</v>
      </c>
    </row>
    <row r="42" spans="1:5" x14ac:dyDescent="0.2">
      <c r="A42" s="72" t="s">
        <v>11</v>
      </c>
      <c r="B42" s="73"/>
      <c r="C42" s="73"/>
      <c r="D42" s="74"/>
      <c r="E42" s="18">
        <f>AVERAGE(D7:D37)</f>
        <v>17.005806451612905</v>
      </c>
    </row>
    <row r="43" spans="1:5" ht="13.5" thickBot="1" x14ac:dyDescent="0.25">
      <c r="A43" s="69" t="s">
        <v>12</v>
      </c>
      <c r="B43" s="70"/>
      <c r="C43" s="70"/>
      <c r="D43" s="71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42"/>
  <sheetViews>
    <sheetView workbookViewId="0">
      <selection activeCell="G22" sqref="G22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63" t="s">
        <v>18</v>
      </c>
      <c r="B1" s="64"/>
      <c r="C1" s="64"/>
      <c r="D1" s="64"/>
      <c r="E1" s="64"/>
    </row>
    <row r="2" spans="1:5" ht="13.5" thickBot="1" x14ac:dyDescent="0.25">
      <c r="A2" s="65"/>
      <c r="B2" s="64"/>
      <c r="C2" s="64"/>
      <c r="D2" s="64"/>
      <c r="E2" s="64"/>
    </row>
    <row r="3" spans="1:5" ht="25.5" x14ac:dyDescent="0.2">
      <c r="A3" s="66" t="s">
        <v>0</v>
      </c>
      <c r="B3" s="66" t="s">
        <v>1</v>
      </c>
      <c r="C3" s="66" t="s">
        <v>2</v>
      </c>
      <c r="D3" s="11" t="s">
        <v>3</v>
      </c>
      <c r="E3" s="11" t="s">
        <v>4</v>
      </c>
    </row>
    <row r="4" spans="1:5" ht="25.5" x14ac:dyDescent="0.2">
      <c r="A4" s="67"/>
      <c r="B4" s="67"/>
      <c r="C4" s="67"/>
      <c r="D4" s="43" t="s">
        <v>15</v>
      </c>
      <c r="E4" s="1" t="s">
        <v>5</v>
      </c>
    </row>
    <row r="5" spans="1:5" ht="15" thickBot="1" x14ac:dyDescent="0.25">
      <c r="A5" s="68"/>
      <c r="B5" s="68"/>
      <c r="C5" s="68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43405</v>
      </c>
      <c r="D7" s="60">
        <v>18.52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43406</v>
      </c>
      <c r="D8" s="60">
        <v>18.649999999999999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43407</v>
      </c>
      <c r="D9" s="60">
        <v>9.73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43408</v>
      </c>
      <c r="D10" s="60">
        <v>8.2100000000000009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43409</v>
      </c>
      <c r="D11" s="60">
        <v>7.63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43410</v>
      </c>
      <c r="D12" s="60">
        <v>9.11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43411</v>
      </c>
      <c r="D13" s="60">
        <v>7.88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43412</v>
      </c>
      <c r="D14" s="60">
        <v>7.39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43413</v>
      </c>
      <c r="D15" s="60">
        <v>7.39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43414</v>
      </c>
      <c r="D16" s="60">
        <v>12.64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43415</v>
      </c>
      <c r="D17" s="60">
        <v>13.47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43416</v>
      </c>
      <c r="D18" s="60">
        <v>16.760000000000002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43417</v>
      </c>
      <c r="D19" s="60">
        <v>9.69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43418</v>
      </c>
      <c r="D20" s="60">
        <v>9.07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43419</v>
      </c>
      <c r="D21" s="60">
        <v>7.87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43420</v>
      </c>
      <c r="D22" s="60">
        <v>7.39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43421</v>
      </c>
      <c r="D23" s="60">
        <v>7.39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43422</v>
      </c>
      <c r="D24" s="60">
        <v>9.4700000000000006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43423</v>
      </c>
      <c r="D25" s="60">
        <v>10.09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43424</v>
      </c>
      <c r="D26" s="60">
        <v>7.99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43425</v>
      </c>
      <c r="D27" s="60">
        <v>13.54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43426</v>
      </c>
      <c r="D28" s="60">
        <v>9.1300000000000008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43427</v>
      </c>
      <c r="D29" s="60">
        <v>9.5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43428</v>
      </c>
      <c r="D30" s="60">
        <v>19.190000000000001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43429</v>
      </c>
      <c r="D31" s="60">
        <v>28.97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43430</v>
      </c>
      <c r="D32" s="60">
        <v>40.03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43431</v>
      </c>
      <c r="D33" s="60">
        <v>47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43432</v>
      </c>
      <c r="D34" s="60">
        <v>16.39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43433</v>
      </c>
      <c r="D35" s="60">
        <v>7.39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43434</v>
      </c>
      <c r="D36" s="60">
        <v>13.14</v>
      </c>
      <c r="E36" s="16" t="str">
        <f t="shared" si="0"/>
        <v>-</v>
      </c>
    </row>
    <row r="37" spans="1:5" x14ac:dyDescent="0.2">
      <c r="A37" s="72" t="s">
        <v>7</v>
      </c>
      <c r="B37" s="73"/>
      <c r="C37" s="73"/>
      <c r="D37" s="74"/>
      <c r="E37" s="17">
        <f>COUNT(D7:D36)</f>
        <v>30</v>
      </c>
    </row>
    <row r="38" spans="1:5" x14ac:dyDescent="0.2">
      <c r="A38" s="72" t="s">
        <v>8</v>
      </c>
      <c r="B38" s="73"/>
      <c r="C38" s="73"/>
      <c r="D38" s="74"/>
      <c r="E38" s="17">
        <f>'M10'!E39+'M11'!E37</f>
        <v>332</v>
      </c>
    </row>
    <row r="39" spans="1:5" x14ac:dyDescent="0.2">
      <c r="A39" s="72" t="s">
        <v>9</v>
      </c>
      <c r="B39" s="73"/>
      <c r="C39" s="73"/>
      <c r="D39" s="74"/>
      <c r="E39" s="17">
        <f>COUNT(E7:E36)</f>
        <v>0</v>
      </c>
    </row>
    <row r="40" spans="1:5" x14ac:dyDescent="0.2">
      <c r="A40" s="72" t="s">
        <v>10</v>
      </c>
      <c r="B40" s="73"/>
      <c r="C40" s="73"/>
      <c r="D40" s="74"/>
      <c r="E40" s="17">
        <f>'M10'!E41+'M11'!E39</f>
        <v>6</v>
      </c>
    </row>
    <row r="41" spans="1:5" x14ac:dyDescent="0.2">
      <c r="A41" s="72" t="s">
        <v>11</v>
      </c>
      <c r="B41" s="73"/>
      <c r="C41" s="73"/>
      <c r="D41" s="74"/>
      <c r="E41" s="18">
        <f>AVERAGE(D7:D36)</f>
        <v>13.68733333333333</v>
      </c>
    </row>
    <row r="42" spans="1:5" ht="13.5" thickBot="1" x14ac:dyDescent="0.25">
      <c r="A42" s="69" t="s">
        <v>12</v>
      </c>
      <c r="B42" s="70"/>
      <c r="C42" s="70"/>
      <c r="D42" s="71"/>
      <c r="E42" s="19">
        <f>(E37/30)*100</f>
        <v>100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43"/>
  <sheetViews>
    <sheetView tabSelected="1" workbookViewId="0">
      <selection activeCell="M28" sqref="M28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63" t="s">
        <v>18</v>
      </c>
      <c r="B1" s="64"/>
      <c r="C1" s="64"/>
      <c r="D1" s="64"/>
      <c r="E1" s="64"/>
    </row>
    <row r="2" spans="1:7" ht="13.5" thickBot="1" x14ac:dyDescent="0.25">
      <c r="A2" s="65"/>
      <c r="B2" s="64"/>
      <c r="C2" s="64"/>
      <c r="D2" s="64"/>
      <c r="E2" s="64"/>
    </row>
    <row r="3" spans="1:7" ht="25.5" x14ac:dyDescent="0.2">
      <c r="A3" s="66" t="s">
        <v>0</v>
      </c>
      <c r="B3" s="66" t="s">
        <v>1</v>
      </c>
      <c r="C3" s="66" t="s">
        <v>2</v>
      </c>
      <c r="D3" s="29" t="s">
        <v>3</v>
      </c>
      <c r="E3" s="11" t="s">
        <v>4</v>
      </c>
    </row>
    <row r="4" spans="1:7" ht="25.5" x14ac:dyDescent="0.2">
      <c r="A4" s="67"/>
      <c r="B4" s="67"/>
      <c r="C4" s="67"/>
      <c r="D4" s="39" t="s">
        <v>17</v>
      </c>
      <c r="E4" s="1" t="s">
        <v>5</v>
      </c>
    </row>
    <row r="5" spans="1:7" ht="15" thickBot="1" x14ac:dyDescent="0.25">
      <c r="A5" s="68"/>
      <c r="B5" s="68"/>
      <c r="C5" s="68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43435</v>
      </c>
      <c r="D7" s="60">
        <v>12.54</v>
      </c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43436</v>
      </c>
      <c r="D8" s="61">
        <v>39.69</v>
      </c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43437</v>
      </c>
      <c r="D9" s="60">
        <v>53.67</v>
      </c>
      <c r="E9" s="16">
        <f t="shared" si="0"/>
        <v>1.0734000000000001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43438</v>
      </c>
      <c r="D10" s="60">
        <v>47.32</v>
      </c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43439</v>
      </c>
      <c r="D11" s="60">
        <v>54.39</v>
      </c>
      <c r="E11" s="16">
        <f t="shared" si="0"/>
        <v>1.0878000000000001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43440</v>
      </c>
      <c r="D12" s="60">
        <v>24.91</v>
      </c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43441</v>
      </c>
      <c r="D13" s="60">
        <v>12.36</v>
      </c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43442</v>
      </c>
      <c r="D14" s="60">
        <v>21.35</v>
      </c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43443</v>
      </c>
      <c r="D15" s="60">
        <v>36.020000000000003</v>
      </c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43444</v>
      </c>
      <c r="D16" s="60">
        <v>61.77</v>
      </c>
      <c r="E16" s="16">
        <f t="shared" si="2"/>
        <v>1.2354000000000001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43445</v>
      </c>
      <c r="D17" s="60">
        <v>61.89</v>
      </c>
      <c r="E17" s="16">
        <f t="shared" si="2"/>
        <v>1.2378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43446</v>
      </c>
      <c r="D18" s="60">
        <v>27.19</v>
      </c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43447</v>
      </c>
      <c r="D19" s="60">
        <v>22</v>
      </c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43448</v>
      </c>
      <c r="D20" s="60">
        <v>45.36</v>
      </c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43449</v>
      </c>
      <c r="D21" s="60">
        <v>41.24</v>
      </c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43450</v>
      </c>
      <c r="D22" s="60">
        <v>27.29</v>
      </c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43451</v>
      </c>
      <c r="D23" s="60">
        <v>12.33</v>
      </c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43452</v>
      </c>
      <c r="D24" s="61">
        <v>7.73</v>
      </c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43453</v>
      </c>
      <c r="D25" s="60">
        <v>10.84</v>
      </c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43454</v>
      </c>
      <c r="D26" s="60">
        <v>16.239999999999998</v>
      </c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43455</v>
      </c>
      <c r="D27" s="60">
        <v>24.39</v>
      </c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43456</v>
      </c>
      <c r="D28" s="60">
        <v>35.43</v>
      </c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43457</v>
      </c>
      <c r="D29" s="60">
        <v>22.6</v>
      </c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43458</v>
      </c>
      <c r="D30" s="60">
        <v>11.13</v>
      </c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43459</v>
      </c>
      <c r="D31" s="60"/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43460</v>
      </c>
      <c r="D32" s="60"/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43461</v>
      </c>
      <c r="D33" s="60"/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43462</v>
      </c>
      <c r="D34" s="60"/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43463</v>
      </c>
      <c r="D35" s="60">
        <v>30.57</v>
      </c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43464</v>
      </c>
      <c r="D36" s="60">
        <v>31.6</v>
      </c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43465</v>
      </c>
      <c r="D37" s="60">
        <v>30.07</v>
      </c>
      <c r="E37" s="16" t="str">
        <f t="shared" si="0"/>
        <v>-</v>
      </c>
      <c r="G37" s="20"/>
    </row>
    <row r="38" spans="1:7" x14ac:dyDescent="0.2">
      <c r="A38" s="72" t="s">
        <v>7</v>
      </c>
      <c r="B38" s="73"/>
      <c r="C38" s="73"/>
      <c r="D38" s="74"/>
      <c r="E38" s="17">
        <f>COUNT(D7:D37)</f>
        <v>27</v>
      </c>
    </row>
    <row r="39" spans="1:7" x14ac:dyDescent="0.2">
      <c r="A39" s="72" t="s">
        <v>8</v>
      </c>
      <c r="B39" s="73"/>
      <c r="C39" s="73"/>
      <c r="D39" s="74"/>
      <c r="E39" s="17">
        <f>'M11'!E38+'M12'!E38</f>
        <v>359</v>
      </c>
    </row>
    <row r="40" spans="1:7" x14ac:dyDescent="0.2">
      <c r="A40" s="72" t="s">
        <v>9</v>
      </c>
      <c r="B40" s="73"/>
      <c r="C40" s="73"/>
      <c r="D40" s="74"/>
      <c r="E40" s="17">
        <f>COUNT(E7:E37)</f>
        <v>4</v>
      </c>
    </row>
    <row r="41" spans="1:7" x14ac:dyDescent="0.2">
      <c r="A41" s="72" t="s">
        <v>10</v>
      </c>
      <c r="B41" s="73"/>
      <c r="C41" s="73"/>
      <c r="D41" s="74"/>
      <c r="E41" s="17">
        <f>'M11'!E40+'M12'!E40</f>
        <v>10</v>
      </c>
    </row>
    <row r="42" spans="1:7" x14ac:dyDescent="0.2">
      <c r="A42" s="72" t="s">
        <v>11</v>
      </c>
      <c r="B42" s="73"/>
      <c r="C42" s="73"/>
      <c r="D42" s="74"/>
      <c r="E42" s="18">
        <f>AVERAGE(D7:D37)</f>
        <v>30.441481481481485</v>
      </c>
    </row>
    <row r="43" spans="1:7" ht="13.5" thickBot="1" x14ac:dyDescent="0.25">
      <c r="A43" s="69" t="s">
        <v>12</v>
      </c>
      <c r="B43" s="70"/>
      <c r="C43" s="70"/>
      <c r="D43" s="71"/>
      <c r="E43" s="19">
        <f>(E38/31)*100</f>
        <v>87.096774193548384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conditionalFormatting sqref="G7:G37">
    <cfRule type="cellIs" dxfId="5" priority="11" stopIfTrue="1" operator="greaterThanOrEqual">
      <formula>55</formula>
    </cfRule>
    <cfRule type="cellIs" dxfId="4" priority="12" stopIfTrue="1" operator="greaterThanOrEqual">
      <formula>50</formula>
    </cfRule>
  </conditionalFormatting>
  <conditionalFormatting sqref="D8">
    <cfRule type="cellIs" dxfId="3" priority="3" stopIfTrue="1" operator="greaterThanOrEqual">
      <formula>55</formula>
    </cfRule>
    <cfRule type="cellIs" dxfId="2" priority="4" stopIfTrue="1" operator="greaterThanOrEqual">
      <formula>50</formula>
    </cfRule>
  </conditionalFormatting>
  <conditionalFormatting sqref="D24">
    <cfRule type="cellIs" dxfId="1" priority="1" stopIfTrue="1" operator="greaterThanOrEqual">
      <formula>55</formula>
    </cfRule>
    <cfRule type="cellIs" dxfId="0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2019-01-23T07:20:04Z</dcterms:modified>
</cp:coreProperties>
</file>